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4915" windowHeight="12300"/>
  </bookViews>
  <sheets>
    <sheet name="Sheet2" sheetId="1" r:id="rId1"/>
  </sheets>
  <calcPr calcId="125725"/>
</workbook>
</file>

<file path=xl/calcChain.xml><?xml version="1.0" encoding="utf-8"?>
<calcChain xmlns="http://schemas.openxmlformats.org/spreadsheetml/2006/main">
  <c r="C37" i="1"/>
  <c r="C36"/>
  <c r="C35"/>
  <c r="C34"/>
  <c r="C33"/>
  <c r="C32"/>
  <c r="C31"/>
  <c r="C30"/>
  <c r="C38"/>
  <c r="C29"/>
  <c r="C27"/>
  <c r="C26"/>
  <c r="C25"/>
  <c r="C24"/>
  <c r="C23"/>
  <c r="C22"/>
  <c r="C21"/>
  <c r="C20"/>
  <c r="C19"/>
  <c r="C18"/>
  <c r="C17"/>
  <c r="C16"/>
  <c r="C15"/>
  <c r="C12"/>
  <c r="C11"/>
  <c r="C10"/>
  <c r="C9"/>
  <c r="C8"/>
  <c r="C7"/>
  <c r="C6"/>
  <c r="C5"/>
  <c r="C3"/>
  <c r="C40" l="1"/>
</calcChain>
</file>

<file path=xl/sharedStrings.xml><?xml version="1.0" encoding="utf-8"?>
<sst xmlns="http://schemas.openxmlformats.org/spreadsheetml/2006/main" count="40" uniqueCount="20">
  <si>
    <t>Purchase, Insurance, Property Taxes, Utilities</t>
  </si>
  <si>
    <t>Rehab, Utilities</t>
  </si>
  <si>
    <t>Rehab, Utilities, Marketing</t>
  </si>
  <si>
    <t>Rehab Returns, Utilities</t>
  </si>
  <si>
    <t>Utilities, Marketing</t>
  </si>
  <si>
    <t>Utilities, Termite Letter</t>
  </si>
  <si>
    <t>Repairs, Utilities</t>
  </si>
  <si>
    <t>Rental Income, Commission Costs, Utilities</t>
  </si>
  <si>
    <t>Rental Income, Utilities Refund</t>
  </si>
  <si>
    <t>Rental Income</t>
  </si>
  <si>
    <t>Rental Income, Property Taxes, Insurance, Repairs</t>
  </si>
  <si>
    <t>Rental Income, Credit Repair for Buyer</t>
  </si>
  <si>
    <t>Rental Income, Capital Improvements, Credit Repair</t>
  </si>
  <si>
    <t xml:space="preserve">IRR: </t>
  </si>
  <si>
    <t>MONTH</t>
  </si>
  <si>
    <t>$$$</t>
  </si>
  <si>
    <t>EXPENSE DESCRIPTION</t>
  </si>
  <si>
    <t>Rental Income, Cash Out Refi, Property Taxes, Insurance</t>
  </si>
  <si>
    <t>Anticipated Sales Revenue (after all costs, fees, commissions)</t>
  </si>
  <si>
    <t>Rental Income, Mortgage Payment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</si>
</sst>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17" fontId="0" fillId="0" borderId="0" xfId="0" applyNumberFormat="1"/>
    <xf numFmtId="6" fontId="0" fillId="0" borderId="0" xfId="0" applyNumberFormat="1"/>
    <xf numFmtId="10" fontId="0" fillId="0" borderId="0" xfId="1" applyNumberFormat="1" applyFont="1"/>
    <xf numFmtId="0" fontId="0" fillId="0" borderId="0" xfId="0" quotePrefix="1"/>
    <xf numFmtId="10" fontId="0" fillId="0" borderId="0" xfId="0" applyNumberFormat="1"/>
    <xf numFmtId="6" fontId="0" fillId="0" borderId="1" xfId="0" applyNumberFormat="1" applyBorder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7" fontId="0" fillId="0" borderId="5" xfId="0" applyNumberFormat="1" applyBorder="1"/>
    <xf numFmtId="0" fontId="0" fillId="0" borderId="6" xfId="0" applyBorder="1"/>
    <xf numFmtId="17" fontId="2" fillId="0" borderId="7" xfId="0" applyNumberFormat="1" applyFont="1" applyBorder="1" applyAlignment="1">
      <alignment horizontal="right"/>
    </xf>
    <xf numFmtId="10" fontId="2" fillId="0" borderId="8" xfId="0" applyNumberFormat="1" applyFont="1" applyBorder="1"/>
    <xf numFmtId="0" fontId="0" fillId="0" borderId="8" xfId="0" applyBorder="1"/>
    <xf numFmtId="0" fontId="0" fillId="0" borderId="9" xfId="0" applyBorder="1"/>
  </cellXfs>
  <cellStyles count="4">
    <cellStyle name="Currency 2" xfId="2"/>
    <cellStyle name="Normal" xfId="0" builtinId="0"/>
    <cellStyle name="Normal 2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4"/>
  <sheetViews>
    <sheetView tabSelected="1" zoomScale="85" zoomScaleNormal="85" workbookViewId="0">
      <selection activeCell="C36" sqref="C36"/>
    </sheetView>
  </sheetViews>
  <sheetFormatPr defaultRowHeight="15"/>
  <cols>
    <col min="2" max="2" width="12" customWidth="1"/>
    <col min="3" max="3" width="11.5703125" customWidth="1"/>
    <col min="4" max="4" width="4" customWidth="1"/>
    <col min="5" max="5" width="58.140625" customWidth="1"/>
    <col min="10" max="10" width="13.5703125" customWidth="1"/>
  </cols>
  <sheetData>
    <row r="1" spans="2:8" ht="15.75" thickBot="1"/>
    <row r="2" spans="2:8">
      <c r="B2" s="8" t="s">
        <v>14</v>
      </c>
      <c r="C2" s="9" t="s">
        <v>15</v>
      </c>
      <c r="D2" s="9"/>
      <c r="E2" s="10" t="s">
        <v>16</v>
      </c>
    </row>
    <row r="3" spans="2:8">
      <c r="B3" s="11">
        <v>39661</v>
      </c>
      <c r="C3" s="6">
        <f>-63894.34-418.14-1470.73-75</f>
        <v>-65858.209999999992</v>
      </c>
      <c r="D3" s="7"/>
      <c r="E3" s="12" t="s">
        <v>0</v>
      </c>
      <c r="F3" s="2"/>
    </row>
    <row r="4" spans="2:8">
      <c r="B4" s="11">
        <v>39692</v>
      </c>
      <c r="C4" s="6">
        <v>-27622.1</v>
      </c>
      <c r="D4" s="7"/>
      <c r="E4" s="12" t="s">
        <v>1</v>
      </c>
      <c r="F4" s="2"/>
      <c r="G4" s="1"/>
    </row>
    <row r="5" spans="2:8">
      <c r="B5" s="11">
        <v>39722</v>
      </c>
      <c r="C5" s="6">
        <f>-5944.13-30.76-12.32</f>
        <v>-5987.21</v>
      </c>
      <c r="D5" s="7"/>
      <c r="E5" s="12" t="s">
        <v>2</v>
      </c>
      <c r="F5" s="2"/>
      <c r="G5" s="1"/>
    </row>
    <row r="6" spans="2:8">
      <c r="B6" s="11">
        <v>39753</v>
      </c>
      <c r="C6" s="6">
        <f>429.29-41.19</f>
        <v>388.1</v>
      </c>
      <c r="D6" s="7"/>
      <c r="E6" s="12" t="s">
        <v>3</v>
      </c>
      <c r="F6" s="2"/>
      <c r="G6" s="1"/>
    </row>
    <row r="7" spans="2:8">
      <c r="B7" s="11">
        <v>39783</v>
      </c>
      <c r="C7" s="6">
        <f>-400-56</f>
        <v>-456</v>
      </c>
      <c r="D7" s="7"/>
      <c r="E7" s="12" t="s">
        <v>1</v>
      </c>
      <c r="F7" s="2"/>
      <c r="G7" s="1"/>
    </row>
    <row r="8" spans="2:8">
      <c r="B8" s="11">
        <v>39814</v>
      </c>
      <c r="C8" s="6">
        <f>-47.41-65.21</f>
        <v>-112.61999999999999</v>
      </c>
      <c r="D8" s="7"/>
      <c r="E8" s="12" t="s">
        <v>4</v>
      </c>
      <c r="F8" s="2"/>
      <c r="H8" s="3"/>
    </row>
    <row r="9" spans="2:8">
      <c r="B9" s="11">
        <v>39845</v>
      </c>
      <c r="C9" s="6">
        <f>-96.97-65</f>
        <v>-161.97</v>
      </c>
      <c r="D9" s="7"/>
      <c r="E9" s="12" t="s">
        <v>5</v>
      </c>
      <c r="F9" s="2"/>
    </row>
    <row r="10" spans="2:8">
      <c r="B10" s="11">
        <v>39873</v>
      </c>
      <c r="C10" s="6">
        <f>-20.32-103.58</f>
        <v>-123.9</v>
      </c>
      <c r="D10" s="7"/>
      <c r="E10" s="12" t="s">
        <v>6</v>
      </c>
      <c r="F10" s="2"/>
    </row>
    <row r="11" spans="2:8">
      <c r="B11" s="11">
        <v>39904</v>
      </c>
      <c r="C11" s="6">
        <f>1000-100-51.87</f>
        <v>848.13</v>
      </c>
      <c r="D11" s="7"/>
      <c r="E11" s="12" t="s">
        <v>7</v>
      </c>
      <c r="F11" s="2"/>
    </row>
    <row r="12" spans="2:8">
      <c r="B12" s="11">
        <v>39934</v>
      </c>
      <c r="C12" s="6">
        <f>1000+35.63</f>
        <v>1035.6300000000001</v>
      </c>
      <c r="D12" s="7"/>
      <c r="E12" s="12" t="s">
        <v>8</v>
      </c>
      <c r="F12" s="2"/>
    </row>
    <row r="13" spans="2:8">
      <c r="B13" s="11">
        <v>39965</v>
      </c>
      <c r="C13" s="6">
        <v>1000</v>
      </c>
      <c r="D13" s="7"/>
      <c r="E13" s="12" t="s">
        <v>9</v>
      </c>
      <c r="F13" s="2"/>
    </row>
    <row r="14" spans="2:8">
      <c r="B14" s="11">
        <v>39995</v>
      </c>
      <c r="C14" s="6">
        <v>1000</v>
      </c>
      <c r="D14" s="7"/>
      <c r="E14" s="12" t="s">
        <v>9</v>
      </c>
      <c r="F14" s="2"/>
    </row>
    <row r="15" spans="2:8">
      <c r="B15" s="11">
        <v>40026</v>
      </c>
      <c r="C15" s="6">
        <f>1000-1470.73-423.15-23.79</f>
        <v>-917.67</v>
      </c>
      <c r="D15" s="7"/>
      <c r="E15" s="12" t="s">
        <v>10</v>
      </c>
      <c r="F15" s="2"/>
    </row>
    <row r="16" spans="2:8">
      <c r="B16" s="11">
        <v>40057</v>
      </c>
      <c r="C16" s="6">
        <f t="shared" ref="C16:C25" si="0">1000-79</f>
        <v>921</v>
      </c>
      <c r="D16" s="7"/>
      <c r="E16" s="12" t="s">
        <v>11</v>
      </c>
      <c r="F16" s="2"/>
    </row>
    <row r="17" spans="2:10">
      <c r="B17" s="11">
        <v>40087</v>
      </c>
      <c r="C17" s="6">
        <f t="shared" si="0"/>
        <v>921</v>
      </c>
      <c r="D17" s="7"/>
      <c r="E17" s="12" t="s">
        <v>11</v>
      </c>
      <c r="F17" s="2"/>
    </row>
    <row r="18" spans="2:10">
      <c r="B18" s="11">
        <v>40118</v>
      </c>
      <c r="C18" s="6">
        <f t="shared" si="0"/>
        <v>921</v>
      </c>
      <c r="D18" s="7"/>
      <c r="E18" s="12" t="s">
        <v>11</v>
      </c>
      <c r="F18" s="2"/>
      <c r="J18" s="4"/>
    </row>
    <row r="19" spans="2:10">
      <c r="B19" s="11">
        <v>40148</v>
      </c>
      <c r="C19" s="6">
        <f t="shared" si="0"/>
        <v>921</v>
      </c>
      <c r="D19" s="7"/>
      <c r="E19" s="12" t="s">
        <v>11</v>
      </c>
      <c r="F19" s="2"/>
    </row>
    <row r="20" spans="2:10">
      <c r="B20" s="11">
        <v>40179</v>
      </c>
      <c r="C20" s="6">
        <f t="shared" si="0"/>
        <v>921</v>
      </c>
      <c r="D20" s="7"/>
      <c r="E20" s="12" t="s">
        <v>11</v>
      </c>
      <c r="F20" s="2"/>
    </row>
    <row r="21" spans="2:10">
      <c r="B21" s="11">
        <v>40210</v>
      </c>
      <c r="C21" s="6">
        <f t="shared" si="0"/>
        <v>921</v>
      </c>
      <c r="D21" s="7"/>
      <c r="E21" s="12" t="s">
        <v>11</v>
      </c>
      <c r="F21" s="2"/>
    </row>
    <row r="22" spans="2:10">
      <c r="B22" s="11">
        <v>40238</v>
      </c>
      <c r="C22" s="6">
        <f t="shared" si="0"/>
        <v>921</v>
      </c>
      <c r="D22" s="7"/>
      <c r="E22" s="12" t="s">
        <v>11</v>
      </c>
      <c r="F22" s="2"/>
    </row>
    <row r="23" spans="2:10">
      <c r="B23" s="11">
        <v>40269</v>
      </c>
      <c r="C23" s="6">
        <f t="shared" si="0"/>
        <v>921</v>
      </c>
      <c r="D23" s="7"/>
      <c r="E23" s="12" t="s">
        <v>11</v>
      </c>
      <c r="F23" s="2"/>
    </row>
    <row r="24" spans="2:10">
      <c r="B24" s="11">
        <v>40299</v>
      </c>
      <c r="C24" s="6">
        <f t="shared" si="0"/>
        <v>921</v>
      </c>
      <c r="D24" s="7"/>
      <c r="E24" s="12" t="s">
        <v>11</v>
      </c>
      <c r="F24" s="2"/>
    </row>
    <row r="25" spans="2:10">
      <c r="B25" s="11">
        <v>40330</v>
      </c>
      <c r="C25" s="6">
        <f t="shared" si="0"/>
        <v>921</v>
      </c>
      <c r="D25" s="7"/>
      <c r="E25" s="12" t="s">
        <v>11</v>
      </c>
      <c r="F25" s="2"/>
    </row>
    <row r="26" spans="2:10">
      <c r="B26" s="11">
        <v>40360</v>
      </c>
      <c r="C26" s="6">
        <f>1000-1360-79</f>
        <v>-439</v>
      </c>
      <c r="D26" s="7"/>
      <c r="E26" s="12" t="s">
        <v>12</v>
      </c>
      <c r="F26" s="2"/>
    </row>
    <row r="27" spans="2:10">
      <c r="B27" s="11">
        <v>40391</v>
      </c>
      <c r="C27" s="6">
        <f>1000+63990.2-1062.49-425.29</f>
        <v>63502.42</v>
      </c>
      <c r="D27" s="7"/>
      <c r="E27" s="12" t="s">
        <v>17</v>
      </c>
      <c r="F27" s="2"/>
    </row>
    <row r="28" spans="2:10">
      <c r="B28" s="11">
        <v>40422</v>
      </c>
      <c r="C28" s="6">
        <v>1000</v>
      </c>
      <c r="D28" s="7"/>
      <c r="E28" s="12" t="s">
        <v>9</v>
      </c>
      <c r="F28" s="2"/>
    </row>
    <row r="29" spans="2:10">
      <c r="B29" s="11">
        <v>40452</v>
      </c>
      <c r="C29" s="6">
        <f>1000-594</f>
        <v>406</v>
      </c>
      <c r="D29" s="7"/>
      <c r="E29" s="12" t="s">
        <v>19</v>
      </c>
      <c r="F29" s="2"/>
    </row>
    <row r="30" spans="2:10">
      <c r="B30" s="11">
        <v>40483</v>
      </c>
      <c r="C30" s="6">
        <f>1000-594</f>
        <v>406</v>
      </c>
      <c r="D30" s="7"/>
      <c r="E30" s="12" t="s">
        <v>19</v>
      </c>
      <c r="F30" s="2"/>
    </row>
    <row r="31" spans="2:10">
      <c r="B31" s="11">
        <v>40513</v>
      </c>
      <c r="C31" s="6">
        <f>1000-594</f>
        <v>406</v>
      </c>
      <c r="D31" s="7"/>
      <c r="E31" s="12" t="s">
        <v>19</v>
      </c>
      <c r="F31" s="2"/>
    </row>
    <row r="32" spans="2:10">
      <c r="B32" s="11">
        <v>40544</v>
      </c>
      <c r="C32" s="6">
        <f>1000-594</f>
        <v>406</v>
      </c>
      <c r="D32" s="7"/>
      <c r="E32" s="12" t="s">
        <v>19</v>
      </c>
      <c r="F32" s="2"/>
    </row>
    <row r="33" spans="2:6">
      <c r="B33" s="11">
        <v>40575</v>
      </c>
      <c r="C33" s="6">
        <f>1000-594</f>
        <v>406</v>
      </c>
      <c r="D33" s="7"/>
      <c r="E33" s="12" t="s">
        <v>19</v>
      </c>
      <c r="F33" s="2"/>
    </row>
    <row r="34" spans="2:6">
      <c r="B34" s="11">
        <v>40603</v>
      </c>
      <c r="C34" s="6">
        <f>1000-594</f>
        <v>406</v>
      </c>
      <c r="D34" s="7"/>
      <c r="E34" s="12" t="s">
        <v>19</v>
      </c>
      <c r="F34" s="2"/>
    </row>
    <row r="35" spans="2:6">
      <c r="B35" s="11">
        <v>40634</v>
      </c>
      <c r="C35" s="6">
        <f>1000-594</f>
        <v>406</v>
      </c>
      <c r="D35" s="7"/>
      <c r="E35" s="12" t="s">
        <v>19</v>
      </c>
      <c r="F35" s="2"/>
    </row>
    <row r="36" spans="2:6">
      <c r="B36" s="11">
        <v>40664</v>
      </c>
      <c r="C36" s="6">
        <f>1000-594</f>
        <v>406</v>
      </c>
      <c r="D36" s="7"/>
      <c r="E36" s="12" t="s">
        <v>19</v>
      </c>
      <c r="F36" s="2"/>
    </row>
    <row r="37" spans="2:6">
      <c r="B37" s="11">
        <v>40695</v>
      </c>
      <c r="C37" s="6">
        <f>1000-594</f>
        <v>406</v>
      </c>
      <c r="D37" s="7"/>
      <c r="E37" s="12" t="s">
        <v>19</v>
      </c>
      <c r="F37" s="2"/>
    </row>
    <row r="38" spans="2:6">
      <c r="B38" s="11">
        <v>40725</v>
      </c>
      <c r="C38" s="6">
        <f>49254</f>
        <v>49254</v>
      </c>
      <c r="D38" s="7"/>
      <c r="E38" s="12" t="s">
        <v>18</v>
      </c>
      <c r="F38" s="2"/>
    </row>
    <row r="39" spans="2:6">
      <c r="B39" s="11"/>
      <c r="C39" s="7"/>
      <c r="D39" s="7"/>
      <c r="E39" s="12"/>
    </row>
    <row r="40" spans="2:6" ht="15.75" thickBot="1">
      <c r="B40" s="13" t="s">
        <v>13</v>
      </c>
      <c r="C40" s="14">
        <f>XIRR(C3:C38,B3:B38)</f>
        <v>0.12111493945121765</v>
      </c>
      <c r="D40" s="15"/>
      <c r="E40" s="16"/>
      <c r="F40" s="5"/>
    </row>
    <row r="41" spans="2:6">
      <c r="B41" s="1"/>
    </row>
    <row r="42" spans="2:6">
      <c r="B42" s="1"/>
    </row>
    <row r="43" spans="2:6">
      <c r="B43" s="1"/>
    </row>
    <row r="44" spans="2:6">
      <c r="B44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Scott</dc:creator>
  <cp:lastModifiedBy>J Scott</cp:lastModifiedBy>
  <dcterms:created xsi:type="dcterms:W3CDTF">2010-09-07T23:47:28Z</dcterms:created>
  <dcterms:modified xsi:type="dcterms:W3CDTF">2010-09-07T23:56:08Z</dcterms:modified>
</cp:coreProperties>
</file>